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0" yWindow="0" windowWidth="20730" windowHeight="9255" tabRatio="785" activeTab="0"/>
  </bookViews>
  <sheets>
    <sheet name="Solic. Pagamento Docente" sheetId="1" r:id="rId1"/>
  </sheets>
  <externalReferences>
    <externalReference r:id="rId4"/>
  </externalReferences>
  <definedNames>
    <definedName name="ANO">#REF!</definedName>
    <definedName name="_xlnm.Print_Area" localSheetId="0">'Solic. Pagamento Docente'!$A$1:$K$50</definedName>
    <definedName name="FERIADO">'[1]DADOS'!$B$16:$F$30</definedName>
    <definedName name="Sim" localSheetId="0">'Solic. Pagamento Docente'!$C$10</definedName>
  </definedNames>
  <calcPr fullCalcOnLoad="1"/>
</workbook>
</file>

<file path=xl/sharedStrings.xml><?xml version="1.0" encoding="utf-8"?>
<sst xmlns="http://schemas.openxmlformats.org/spreadsheetml/2006/main" count="76" uniqueCount="72">
  <si>
    <t>Especialista</t>
  </si>
  <si>
    <t>Mestre</t>
  </si>
  <si>
    <t>Doutor</t>
  </si>
  <si>
    <t>Data da Solicitação:</t>
  </si>
  <si>
    <t>Curso:</t>
  </si>
  <si>
    <t>RPA (Recibo de Pagamento Autônomo)</t>
  </si>
  <si>
    <t>NF (Nota Fiscal)</t>
  </si>
  <si>
    <t>Nome Completo:</t>
  </si>
  <si>
    <t>Endereço:</t>
  </si>
  <si>
    <t>Bairro:</t>
  </si>
  <si>
    <t>Cidade/Estado:</t>
  </si>
  <si>
    <t>CEP:</t>
  </si>
  <si>
    <t>PIS:</t>
  </si>
  <si>
    <t xml:space="preserve">CPF: </t>
  </si>
  <si>
    <t>RG:</t>
  </si>
  <si>
    <t>Data de Nascimento:</t>
  </si>
  <si>
    <t>Valor Total:</t>
  </si>
  <si>
    <t>Razão Social:</t>
  </si>
  <si>
    <t>CNPJ:</t>
  </si>
  <si>
    <t>Responsável:</t>
  </si>
  <si>
    <t>Data Emissão:</t>
  </si>
  <si>
    <t>Número NF:</t>
  </si>
  <si>
    <t>Banco:</t>
  </si>
  <si>
    <t xml:space="preserve">Agência: </t>
  </si>
  <si>
    <t>Conta:</t>
  </si>
  <si>
    <t>DADOS BANCÁRIOS E CONTATO:</t>
  </si>
  <si>
    <t>Telefone:</t>
  </si>
  <si>
    <t>e-mail:</t>
  </si>
  <si>
    <t>Coordenador(a) do Curso</t>
  </si>
  <si>
    <t>Dados</t>
  </si>
  <si>
    <t>SOLICITAÇÃO DE PAGAMENTO DOCENTE</t>
  </si>
  <si>
    <t>Disciplina:</t>
  </si>
  <si>
    <t>Datas:</t>
  </si>
  <si>
    <t>Turma:</t>
  </si>
  <si>
    <t>Valor hora-aula:</t>
  </si>
  <si>
    <t>Valor por extenso:</t>
  </si>
  <si>
    <t>Informamos a conclusão de mais uma disciplina do curso de pós-graduação, fazendo-se necessário o pagamento das horas-aulas ministradas pelo professor. Solicitamos o pagamento conforme opção e dados abaixo:</t>
  </si>
  <si>
    <t>Secretaria</t>
  </si>
  <si>
    <t>Coordenação pós-graduação</t>
  </si>
  <si>
    <t>O professor acima identificado fez a correta entrega do diário de classe, com notas e frequências dos alunos; e seu prontuário docente está completo e em dia.</t>
  </si>
  <si>
    <t xml:space="preserve">Carga Horária (h): </t>
  </si>
  <si>
    <t>CPF/CNPJ:</t>
  </si>
  <si>
    <t>Série:</t>
  </si>
  <si>
    <t>Carteira de Trabalho (CTPS):</t>
  </si>
  <si>
    <t>Titulação:</t>
  </si>
  <si>
    <t xml:space="preserve">Ajuda deslocamento: </t>
  </si>
  <si>
    <t>Valor auxílio deslocamento:</t>
  </si>
  <si>
    <t>Sim</t>
  </si>
  <si>
    <t>Não</t>
  </si>
  <si>
    <t>Tipo de Conta-Corrente:</t>
  </si>
  <si>
    <t>Quantos dias de aula:</t>
  </si>
  <si>
    <t>Diretoria</t>
  </si>
  <si>
    <t>Orientações TCC</t>
  </si>
  <si>
    <t>Avaliações TCC</t>
  </si>
  <si>
    <t>Catherine Souto Costa Coelho da Silva</t>
  </si>
  <si>
    <t>Estruturas para Construção Civil</t>
  </si>
  <si>
    <t>S1</t>
  </si>
  <si>
    <t>A</t>
  </si>
  <si>
    <t>Estruturas em Aço:: Dimensionamento de Estruturas em Perfis Formados a Frio (PFF)</t>
  </si>
  <si>
    <t>18/08, 25/08, 01/09 e 22/09</t>
  </si>
  <si>
    <t>quatro mil e quatrocentos reais</t>
  </si>
  <si>
    <t>X</t>
  </si>
  <si>
    <t>3ES ENGENHARIA LTDA</t>
  </si>
  <si>
    <t>24.689.343/0001-73</t>
  </si>
  <si>
    <t>Wilson Tadeu Rosa Filho</t>
  </si>
  <si>
    <t>0040</t>
  </si>
  <si>
    <t>Pessoa Jurídica</t>
  </si>
  <si>
    <t>Itaú</t>
  </si>
  <si>
    <t>16302-2</t>
  </si>
  <si>
    <t>(15) 99729-9860</t>
  </si>
  <si>
    <t>contato@3es.eng.br</t>
  </si>
  <si>
    <t>WILSON TADEU ROSA FILHO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</si>
</sst>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[$-F400]h:mm:ss\ AM/PM"/>
    <numFmt numFmtId="166" formatCode="d"/>
    <numFmt numFmtId="167" formatCode="[$-416]d\-mmm\-yy;@"/>
    <numFmt numFmtId="168" formatCode="&quot;Sim&quot;;&quot;Sim&quot;;&quot;Não&quot;"/>
    <numFmt numFmtId="169" formatCode="&quot;Verdadeiro&quot;;&quot;Verdadeiro&quot;;&quot;Falso&quot;"/>
    <numFmt numFmtId="170" formatCode="&quot;Ativado&quot;;&quot;Ativado&quot;;&quot;Desativado&quot;"/>
    <numFmt numFmtId="171" formatCode="[$€-2]\ #,##0.00_);[Red]\([$€-2]\ #,##0.00\)"/>
    <numFmt numFmtId="172" formatCode="[$-416]dddd\,\ d&quot; de &quot;mmmm&quot; de &quot;yyyy"/>
    <numFmt numFmtId="173" formatCode="_-* #,##0.0_-;\-* #,##0.0_-;_-* &quot;-&quot;??_-;_-@_-"/>
    <numFmt numFmtId="174" formatCode="0.0"/>
    <numFmt numFmtId="175" formatCode="0.0%"/>
    <numFmt numFmtId="176" formatCode="&quot;R$&quot;\ #,##0.00"/>
    <numFmt numFmtId="177" formatCode="_-&quot;R$&quot;\ * #,##0.000_-;\-&quot;R$&quot;\ * #,##0.000_-;_-&quot;R$&quot;\ 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9"/>
      <color indexed="8"/>
      <name val="Arial Narrow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20" fillId="33" borderId="10" xfId="62" applyNumberFormat="1" applyFont="1" applyFill="1" applyBorder="1" applyAlignment="1" applyProtection="1">
      <alignment horizontal="center" vertical="center"/>
      <protection locked="0"/>
    </xf>
    <xf numFmtId="0" fontId="20" fillId="33" borderId="11" xfId="62" applyNumberFormat="1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41" fillId="0" borderId="12" xfId="0" applyFont="1" applyBorder="1" applyAlignment="1" applyProtection="1">
      <alignment horizontal="center"/>
      <protection locked="0"/>
    </xf>
    <xf numFmtId="176" fontId="0" fillId="34" borderId="10" xfId="0" applyNumberFormat="1" applyFont="1" applyFill="1" applyBorder="1" applyAlignment="1" applyProtection="1">
      <alignment horizontal="left"/>
      <protection/>
    </xf>
    <xf numFmtId="0" fontId="0" fillId="34" borderId="13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2" fillId="35" borderId="0" xfId="0" applyFont="1" applyFill="1" applyAlignment="1" applyProtection="1">
      <alignment/>
      <protection/>
    </xf>
    <xf numFmtId="44" fontId="43" fillId="35" borderId="0" xfId="47" applyNumberFormat="1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2" fillId="0" borderId="0" xfId="0" applyFont="1" applyAlignment="1" applyProtection="1">
      <alignment/>
      <protection/>
    </xf>
    <xf numFmtId="44" fontId="43" fillId="0" borderId="0" xfId="47" applyNumberFormat="1" applyFont="1" applyAlignment="1" applyProtection="1">
      <alignment horizontal="center" vertical="center"/>
      <protection/>
    </xf>
    <xf numFmtId="176" fontId="43" fillId="0" borderId="0" xfId="47" applyNumberFormat="1" applyFont="1" applyAlignment="1" applyProtection="1">
      <alignment horizontal="center" vertical="center"/>
      <protection/>
    </xf>
    <xf numFmtId="0" fontId="27" fillId="36" borderId="14" xfId="0" applyFont="1" applyFill="1" applyBorder="1" applyAlignment="1" applyProtection="1">
      <alignment/>
      <protection/>
    </xf>
    <xf numFmtId="0" fontId="27" fillId="36" borderId="10" xfId="0" applyFont="1" applyFill="1" applyBorder="1" applyAlignment="1" applyProtection="1">
      <alignment/>
      <protection/>
    </xf>
    <xf numFmtId="0" fontId="24" fillId="36" borderId="10" xfId="0" applyFont="1" applyFill="1" applyBorder="1" applyAlignment="1" applyProtection="1">
      <alignment/>
      <protection/>
    </xf>
    <xf numFmtId="0" fontId="24" fillId="36" borderId="11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0" fontId="0" fillId="0" borderId="11" xfId="0" applyFill="1" applyBorder="1" applyAlignment="1" applyProtection="1">
      <alignment/>
      <protection/>
    </xf>
    <xf numFmtId="0" fontId="20" fillId="34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left" wrapText="1"/>
      <protection/>
    </xf>
    <xf numFmtId="0" fontId="24" fillId="36" borderId="14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4" fillId="36" borderId="0" xfId="0" applyFont="1" applyFill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34" borderId="10" xfId="0" applyFill="1" applyBorder="1" applyAlignment="1" applyProtection="1">
      <alignment horizontal="left" vertical="center"/>
      <protection/>
    </xf>
    <xf numFmtId="0" fontId="41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 applyProtection="1">
      <alignment/>
      <protection/>
    </xf>
    <xf numFmtId="176" fontId="0" fillId="0" borderId="11" xfId="0" applyNumberFormat="1" applyFont="1" applyFill="1" applyBorder="1" applyAlignment="1" applyProtection="1">
      <alignment/>
      <protection/>
    </xf>
    <xf numFmtId="0" fontId="0" fillId="37" borderId="0" xfId="0" applyFill="1" applyAlignment="1" applyProtection="1">
      <alignment horizontal="center"/>
      <protection locked="0"/>
    </xf>
    <xf numFmtId="0" fontId="0" fillId="0" borderId="10" xfId="0" applyBorder="1" applyAlignment="1" applyProtection="1">
      <alignment horizontal="right"/>
      <protection/>
    </xf>
    <xf numFmtId="0" fontId="0" fillId="0" borderId="10" xfId="0" applyBorder="1" applyAlignment="1" applyProtection="1">
      <alignment horizontal="left"/>
      <protection/>
    </xf>
    <xf numFmtId="0" fontId="30" fillId="33" borderId="10" xfId="44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37" borderId="10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/>
    </xf>
    <xf numFmtId="49" fontId="0" fillId="33" borderId="10" xfId="0" applyNumberFormat="1" applyFill="1" applyBorder="1" applyAlignment="1" applyProtection="1">
      <alignment horizontal="left"/>
      <protection locked="0"/>
    </xf>
    <xf numFmtId="49" fontId="0" fillId="33" borderId="10" xfId="0" applyNumberFormat="1" applyFill="1" applyBorder="1" applyAlignment="1" applyProtection="1">
      <alignment horizontal="center"/>
      <protection locked="0"/>
    </xf>
    <xf numFmtId="49" fontId="0" fillId="33" borderId="11" xfId="0" applyNumberFormat="1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right"/>
      <protection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0" fillId="37" borderId="10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20" fillId="33" borderId="10" xfId="0" applyFont="1" applyFill="1" applyBorder="1" applyAlignment="1" applyProtection="1">
      <alignment horizontal="left"/>
      <protection locked="0"/>
    </xf>
    <xf numFmtId="0" fontId="20" fillId="33" borderId="11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right"/>
      <protection/>
    </xf>
    <xf numFmtId="176" fontId="41" fillId="0" borderId="10" xfId="0" applyNumberFormat="1" applyFont="1" applyBorder="1" applyAlignment="1" applyProtection="1">
      <alignment horizontal="center"/>
      <protection/>
    </xf>
    <xf numFmtId="176" fontId="41" fillId="0" borderId="15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14" fontId="0" fillId="33" borderId="11" xfId="0" applyNumberFormat="1" applyFill="1" applyBorder="1" applyAlignment="1" applyProtection="1">
      <alignment horizontal="center"/>
      <protection locked="0"/>
    </xf>
    <xf numFmtId="0" fontId="44" fillId="0" borderId="0" xfId="0" applyFont="1" applyAlignment="1" applyProtection="1">
      <alignment horizontal="center"/>
      <protection/>
    </xf>
    <xf numFmtId="176" fontId="0" fillId="0" borderId="10" xfId="0" applyNumberFormat="1" applyFont="1" applyFill="1" applyBorder="1" applyAlignment="1" applyProtection="1">
      <alignment horizontal="center"/>
      <protection/>
    </xf>
    <xf numFmtId="0" fontId="20" fillId="33" borderId="13" xfId="62" applyNumberFormat="1" applyFont="1" applyFill="1" applyBorder="1" applyAlignment="1" applyProtection="1">
      <alignment horizontal="center" vertical="center"/>
      <protection locked="0"/>
    </xf>
    <xf numFmtId="0" fontId="20" fillId="33" borderId="18" xfId="62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41" fillId="0" borderId="0" xfId="0" applyFont="1" applyAlignment="1" applyProtection="1">
      <alignment horizontal="left" wrapText="1"/>
      <protection/>
    </xf>
    <xf numFmtId="14" fontId="0" fillId="33" borderId="10" xfId="0" applyNumberFormat="1" applyFill="1" applyBorder="1" applyAlignment="1" applyProtection="1">
      <alignment horizontal="left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CENS\Pos%20Gradua&#231;&#227;o\Calend&#225;rio%20Aulas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ENDÁRIO"/>
      <sheetName val="DADOS"/>
    </sheetNames>
    <sheetDataSet>
      <sheetData sheetId="1">
        <row r="16">
          <cell r="B16">
            <v>42370</v>
          </cell>
          <cell r="C16" t="str">
            <v>sexta-feira</v>
          </cell>
          <cell r="D16">
            <v>1</v>
          </cell>
          <cell r="E16">
            <v>1</v>
          </cell>
          <cell r="F16" t="str">
            <v>S</v>
          </cell>
        </row>
        <row r="17">
          <cell r="B17">
            <v>42409</v>
          </cell>
          <cell r="C17" t="str">
            <v>terça-feira</v>
          </cell>
          <cell r="D17">
            <v>2</v>
          </cell>
          <cell r="E17">
            <v>9</v>
          </cell>
          <cell r="F17" t="str">
            <v>S</v>
          </cell>
        </row>
        <row r="18">
          <cell r="B18">
            <v>42454</v>
          </cell>
          <cell r="C18" t="str">
            <v>sexta-feira</v>
          </cell>
          <cell r="D18">
            <v>3</v>
          </cell>
          <cell r="E18">
            <v>25</v>
          </cell>
          <cell r="F18" t="str">
            <v>S</v>
          </cell>
        </row>
        <row r="19">
          <cell r="B19">
            <v>42456</v>
          </cell>
          <cell r="C19" t="str">
            <v>domingo</v>
          </cell>
          <cell r="D19">
            <v>3</v>
          </cell>
          <cell r="E19">
            <v>27</v>
          </cell>
          <cell r="F19" t="str">
            <v>S</v>
          </cell>
        </row>
        <row r="20">
          <cell r="B20">
            <v>42481</v>
          </cell>
          <cell r="C20" t="str">
            <v>quinta-feira</v>
          </cell>
          <cell r="D20">
            <v>4</v>
          </cell>
          <cell r="E20">
            <v>21</v>
          </cell>
          <cell r="F20" t="str">
            <v>S</v>
          </cell>
        </row>
        <row r="21">
          <cell r="B21">
            <v>42483</v>
          </cell>
          <cell r="C21" t="str">
            <v>sábado</v>
          </cell>
          <cell r="D21">
            <v>4</v>
          </cell>
          <cell r="E21">
            <v>23</v>
          </cell>
          <cell r="F21" t="str">
            <v>N</v>
          </cell>
        </row>
        <row r="22">
          <cell r="B22">
            <v>42491</v>
          </cell>
          <cell r="C22" t="str">
            <v>domingo</v>
          </cell>
          <cell r="D22">
            <v>5</v>
          </cell>
          <cell r="E22">
            <v>1</v>
          </cell>
          <cell r="F22" t="str">
            <v>S</v>
          </cell>
        </row>
        <row r="23">
          <cell r="B23">
            <v>42516</v>
          </cell>
          <cell r="C23" t="str">
            <v>quinta-feira</v>
          </cell>
          <cell r="D23">
            <v>5</v>
          </cell>
          <cell r="E23">
            <v>26</v>
          </cell>
          <cell r="F23" t="str">
            <v>S</v>
          </cell>
        </row>
        <row r="24">
          <cell r="B24">
            <v>42620</v>
          </cell>
          <cell r="C24" t="str">
            <v>quarta-feira</v>
          </cell>
          <cell r="D24">
            <v>9</v>
          </cell>
          <cell r="E24">
            <v>7</v>
          </cell>
          <cell r="F24" t="str">
            <v>S</v>
          </cell>
        </row>
        <row r="25">
          <cell r="B25">
            <v>42655</v>
          </cell>
          <cell r="C25" t="str">
            <v>quarta-feira</v>
          </cell>
          <cell r="D25">
            <v>10</v>
          </cell>
          <cell r="E25">
            <v>12</v>
          </cell>
          <cell r="F25" t="str">
            <v>S</v>
          </cell>
        </row>
        <row r="26">
          <cell r="B26">
            <v>42676</v>
          </cell>
          <cell r="C26" t="str">
            <v>quarta-feira</v>
          </cell>
          <cell r="D26">
            <v>11</v>
          </cell>
          <cell r="E26">
            <v>2</v>
          </cell>
          <cell r="F26" t="str">
            <v>S</v>
          </cell>
        </row>
        <row r="27">
          <cell r="B27">
            <v>42689</v>
          </cell>
          <cell r="C27" t="str">
            <v>terça-feira</v>
          </cell>
          <cell r="D27">
            <v>11</v>
          </cell>
          <cell r="E27">
            <v>15</v>
          </cell>
          <cell r="F27" t="str">
            <v>S</v>
          </cell>
        </row>
        <row r="28">
          <cell r="B28">
            <v>42694</v>
          </cell>
          <cell r="C28" t="str">
            <v>domingo</v>
          </cell>
          <cell r="D28">
            <v>11</v>
          </cell>
          <cell r="E28">
            <v>20</v>
          </cell>
          <cell r="F28" t="str">
            <v>N</v>
          </cell>
        </row>
        <row r="29">
          <cell r="B29">
            <v>42729</v>
          </cell>
          <cell r="C29" t="str">
            <v>domingo</v>
          </cell>
          <cell r="D29">
            <v>12</v>
          </cell>
          <cell r="E29">
            <v>25</v>
          </cell>
          <cell r="F29" t="str">
            <v>S</v>
          </cell>
        </row>
        <row r="30">
          <cell r="B30">
            <v>42735</v>
          </cell>
          <cell r="C30" t="str">
            <v>sábado</v>
          </cell>
          <cell r="D30">
            <v>12</v>
          </cell>
          <cell r="E30">
            <v>31</v>
          </cell>
          <cell r="F30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to@3es.eng.br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3:K76"/>
  <sheetViews>
    <sheetView showGridLines="0" tabSelected="1" view="pageBreakPreview" zoomScaleSheetLayoutView="100" zoomScalePageLayoutView="0" workbookViewId="0" topLeftCell="A22">
      <selection activeCell="M7" sqref="M7"/>
    </sheetView>
  </sheetViews>
  <sheetFormatPr defaultColWidth="9.140625" defaultRowHeight="15"/>
  <cols>
    <col min="1" max="1" width="10.421875" style="11" customWidth="1"/>
    <col min="2" max="4" width="9.140625" style="11" customWidth="1"/>
    <col min="5" max="5" width="10.421875" style="11" customWidth="1"/>
    <col min="6" max="6" width="7.57421875" style="11" customWidth="1"/>
    <col min="7" max="7" width="10.00390625" style="11" customWidth="1"/>
    <col min="8" max="8" width="9.140625" style="11" customWidth="1"/>
    <col min="9" max="9" width="8.28125" style="11" customWidth="1"/>
    <col min="10" max="10" width="9.140625" style="11" customWidth="1"/>
    <col min="11" max="11" width="8.57421875" style="11" customWidth="1"/>
    <col min="12" max="16384" width="9.140625" style="11" customWidth="1"/>
  </cols>
  <sheetData>
    <row r="1" ht="42" customHeight="1"/>
    <row r="2" ht="42" customHeight="1"/>
    <row r="3" spans="8:11" ht="15">
      <c r="H3" s="64" t="s">
        <v>3</v>
      </c>
      <c r="I3" s="65"/>
      <c r="J3" s="55">
        <v>43553</v>
      </c>
      <c r="K3" s="66"/>
    </row>
    <row r="4" spans="1:11" ht="18.75">
      <c r="A4" s="67" t="s">
        <v>30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ht="15">
      <c r="A5" s="15" t="s">
        <v>29</v>
      </c>
      <c r="B5" s="16"/>
      <c r="C5" s="17"/>
      <c r="D5" s="17"/>
      <c r="E5" s="17"/>
      <c r="F5" s="17"/>
      <c r="G5" s="17"/>
      <c r="H5" s="17"/>
      <c r="I5" s="17"/>
      <c r="J5" s="17"/>
      <c r="K5" s="18"/>
    </row>
    <row r="6" spans="1:11" ht="15">
      <c r="A6" s="42" t="s">
        <v>7</v>
      </c>
      <c r="B6" s="43"/>
      <c r="C6" s="56" t="s">
        <v>54</v>
      </c>
      <c r="D6" s="56"/>
      <c r="E6" s="56"/>
      <c r="F6" s="56"/>
      <c r="G6" s="56"/>
      <c r="H6" s="56"/>
      <c r="I6" s="6" t="s">
        <v>44</v>
      </c>
      <c r="J6" s="69" t="s">
        <v>1</v>
      </c>
      <c r="K6" s="70"/>
    </row>
    <row r="7" spans="1:11" ht="30" customHeight="1">
      <c r="A7" s="30" t="s">
        <v>4</v>
      </c>
      <c r="B7" s="57" t="s">
        <v>55</v>
      </c>
      <c r="C7" s="57"/>
      <c r="D7" s="57"/>
      <c r="E7" s="57"/>
      <c r="F7" s="57"/>
      <c r="G7" s="57"/>
      <c r="H7" s="31" t="s">
        <v>33</v>
      </c>
      <c r="I7" s="1">
        <v>2019</v>
      </c>
      <c r="J7" s="1" t="s">
        <v>56</v>
      </c>
      <c r="K7" s="2" t="s">
        <v>57</v>
      </c>
    </row>
    <row r="8" spans="1:11" ht="15">
      <c r="A8" s="8" t="s">
        <v>31</v>
      </c>
      <c r="B8" s="47" t="s">
        <v>58</v>
      </c>
      <c r="C8" s="47"/>
      <c r="D8" s="47"/>
      <c r="E8" s="47"/>
      <c r="F8" s="47"/>
      <c r="G8" s="47"/>
      <c r="H8" s="47"/>
      <c r="I8" s="47"/>
      <c r="J8" s="47"/>
      <c r="K8" s="48"/>
    </row>
    <row r="9" spans="1:11" ht="15">
      <c r="A9" s="8" t="s">
        <v>32</v>
      </c>
      <c r="B9" s="47" t="s">
        <v>59</v>
      </c>
      <c r="C9" s="58"/>
      <c r="D9" s="47"/>
      <c r="E9" s="61" t="s">
        <v>34</v>
      </c>
      <c r="F9" s="61"/>
      <c r="G9" s="5">
        <f>VLOOKUP(J6,A70:B73,2,FALSE)</f>
        <v>110</v>
      </c>
      <c r="H9" s="68" t="s">
        <v>40</v>
      </c>
      <c r="I9" s="68"/>
      <c r="J9" s="3">
        <v>40</v>
      </c>
      <c r="K9" s="20"/>
    </row>
    <row r="10" spans="1:11" ht="15">
      <c r="A10" s="8" t="s">
        <v>45</v>
      </c>
      <c r="B10" s="7"/>
      <c r="C10" s="1"/>
      <c r="D10" s="43" t="s">
        <v>50</v>
      </c>
      <c r="E10" s="43"/>
      <c r="F10" s="36"/>
      <c r="G10" s="61" t="s">
        <v>46</v>
      </c>
      <c r="H10" s="61"/>
      <c r="I10" s="61"/>
      <c r="J10" s="34">
        <f>VLOOKUP(C10,A74:B76,2,FALSE)</f>
        <v>0</v>
      </c>
      <c r="K10" s="35"/>
    </row>
    <row r="11" spans="1:11" ht="15">
      <c r="A11" s="8" t="s">
        <v>52</v>
      </c>
      <c r="B11" s="7"/>
      <c r="C11" s="36">
        <v>0</v>
      </c>
      <c r="D11" s="38" t="s">
        <v>53</v>
      </c>
      <c r="E11" s="38"/>
      <c r="F11" s="36">
        <v>0</v>
      </c>
      <c r="G11" s="37"/>
      <c r="H11" s="37"/>
      <c r="I11" s="37"/>
      <c r="J11" s="34"/>
      <c r="K11" s="35"/>
    </row>
    <row r="12" spans="1:11" ht="15">
      <c r="A12" s="8" t="s">
        <v>16</v>
      </c>
      <c r="B12" s="62">
        <f>G9*J9+J10+250*C11+100*F11</f>
        <v>4400</v>
      </c>
      <c r="C12" s="63"/>
      <c r="D12" s="21" t="s">
        <v>35</v>
      </c>
      <c r="E12" s="22"/>
      <c r="F12" s="59" t="s">
        <v>60</v>
      </c>
      <c r="G12" s="59"/>
      <c r="H12" s="59"/>
      <c r="I12" s="59"/>
      <c r="J12" s="59"/>
      <c r="K12" s="60"/>
    </row>
    <row r="13" ht="3.75" customHeight="1"/>
    <row r="14" spans="1:11" ht="15">
      <c r="A14" s="49" t="s">
        <v>36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</row>
    <row r="16" spans="1:11" ht="11.25" customHeight="1" thickBo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2:9" ht="15.75" thickBot="1">
      <c r="B17" s="4"/>
      <c r="C17" s="11" t="s">
        <v>5</v>
      </c>
      <c r="H17" s="32" t="s">
        <v>61</v>
      </c>
      <c r="I17" s="11" t="s">
        <v>6</v>
      </c>
    </row>
    <row r="18" ht="6.75" customHeight="1"/>
    <row r="19" spans="1:11" ht="15">
      <c r="A19" s="24" t="s">
        <v>5</v>
      </c>
      <c r="B19" s="17"/>
      <c r="C19" s="17"/>
      <c r="D19" s="17"/>
      <c r="E19" s="17"/>
      <c r="F19" s="17"/>
      <c r="G19" s="17"/>
      <c r="H19" s="17"/>
      <c r="I19" s="17"/>
      <c r="J19" s="17"/>
      <c r="K19" s="18"/>
    </row>
    <row r="20" spans="1:11" ht="15">
      <c r="A20" s="8" t="s">
        <v>8</v>
      </c>
      <c r="B20" s="47"/>
      <c r="C20" s="47"/>
      <c r="D20" s="47"/>
      <c r="E20" s="47"/>
      <c r="F20" s="47"/>
      <c r="G20" s="47"/>
      <c r="H20" s="47"/>
      <c r="I20" s="47"/>
      <c r="J20" s="47"/>
      <c r="K20" s="48"/>
    </row>
    <row r="21" spans="1:11" ht="15">
      <c r="A21" s="8" t="s">
        <v>9</v>
      </c>
      <c r="B21" s="47"/>
      <c r="C21" s="47"/>
      <c r="D21" s="22" t="s">
        <v>10</v>
      </c>
      <c r="E21" s="22"/>
      <c r="F21" s="47"/>
      <c r="G21" s="47"/>
      <c r="H21" s="47"/>
      <c r="I21" s="22" t="s">
        <v>11</v>
      </c>
      <c r="J21" s="47"/>
      <c r="K21" s="48"/>
    </row>
    <row r="22" spans="1:11" ht="15">
      <c r="A22" s="8" t="s">
        <v>12</v>
      </c>
      <c r="B22" s="47"/>
      <c r="C22" s="47"/>
      <c r="D22" s="47"/>
      <c r="E22" s="22"/>
      <c r="F22" s="54" t="s">
        <v>15</v>
      </c>
      <c r="G22" s="54"/>
      <c r="H22" s="54"/>
      <c r="I22" s="55"/>
      <c r="J22" s="40"/>
      <c r="K22" s="25"/>
    </row>
    <row r="23" spans="1:11" ht="15">
      <c r="A23" s="8" t="s">
        <v>43</v>
      </c>
      <c r="B23" s="7"/>
      <c r="C23" s="7"/>
      <c r="D23" s="47"/>
      <c r="E23" s="47"/>
      <c r="F23" s="47"/>
      <c r="G23" s="21"/>
      <c r="H23" s="7" t="s">
        <v>42</v>
      </c>
      <c r="I23" s="47"/>
      <c r="J23" s="47"/>
      <c r="K23" s="25"/>
    </row>
    <row r="24" spans="1:11" ht="15">
      <c r="A24" s="8" t="s">
        <v>13</v>
      </c>
      <c r="B24" s="40"/>
      <c r="C24" s="40"/>
      <c r="D24" s="40"/>
      <c r="E24" s="22"/>
      <c r="F24" s="22" t="s">
        <v>14</v>
      </c>
      <c r="G24" s="40"/>
      <c r="H24" s="40"/>
      <c r="I24" s="22"/>
      <c r="J24" s="22"/>
      <c r="K24" s="25"/>
    </row>
    <row r="26" spans="1:11" ht="15">
      <c r="A26" s="24" t="s">
        <v>6</v>
      </c>
      <c r="B26" s="17"/>
      <c r="C26" s="17"/>
      <c r="D26" s="17"/>
      <c r="E26" s="17"/>
      <c r="F26" s="17"/>
      <c r="G26" s="17"/>
      <c r="H26" s="17"/>
      <c r="I26" s="17"/>
      <c r="J26" s="17"/>
      <c r="K26" s="18"/>
    </row>
    <row r="27" spans="1:11" ht="15">
      <c r="A27" s="8" t="s">
        <v>17</v>
      </c>
      <c r="B27" s="22"/>
      <c r="C27" s="56" t="s">
        <v>62</v>
      </c>
      <c r="D27" s="56"/>
      <c r="E27" s="56"/>
      <c r="F27" s="56"/>
      <c r="G27" s="56"/>
      <c r="H27" s="56"/>
      <c r="I27" s="19" t="s">
        <v>18</v>
      </c>
      <c r="J27" s="40" t="s">
        <v>63</v>
      </c>
      <c r="K27" s="41"/>
    </row>
    <row r="28" spans="1:11" ht="15">
      <c r="A28" s="8" t="s">
        <v>19</v>
      </c>
      <c r="B28" s="22"/>
      <c r="C28" s="47" t="s">
        <v>64</v>
      </c>
      <c r="D28" s="47"/>
      <c r="E28" s="47"/>
      <c r="F28" s="47"/>
      <c r="G28" s="47"/>
      <c r="H28" s="22"/>
      <c r="I28" s="22"/>
      <c r="J28" s="22"/>
      <c r="K28" s="25"/>
    </row>
    <row r="29" spans="1:11" ht="15">
      <c r="A29" s="8" t="s">
        <v>20</v>
      </c>
      <c r="B29" s="22"/>
      <c r="C29" s="76">
        <v>43553</v>
      </c>
      <c r="D29" s="47"/>
      <c r="E29" s="22"/>
      <c r="F29" s="22"/>
      <c r="G29" s="22" t="s">
        <v>21</v>
      </c>
      <c r="H29" s="22"/>
      <c r="I29" s="50" t="s">
        <v>65</v>
      </c>
      <c r="J29" s="50"/>
      <c r="K29" s="25"/>
    </row>
    <row r="31" spans="1:11" ht="15">
      <c r="A31" s="26" t="s">
        <v>25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15">
      <c r="A32" s="45" t="s">
        <v>49</v>
      </c>
      <c r="B32" s="46"/>
      <c r="C32" s="46"/>
      <c r="D32" s="44" t="s">
        <v>66</v>
      </c>
      <c r="E32" s="44"/>
      <c r="F32" s="27"/>
      <c r="G32" s="27"/>
      <c r="H32" s="11" t="s">
        <v>41</v>
      </c>
      <c r="I32" s="51" t="s">
        <v>63</v>
      </c>
      <c r="J32" s="51"/>
      <c r="K32" s="52"/>
    </row>
    <row r="33" spans="1:11" ht="15">
      <c r="A33" s="8" t="s">
        <v>22</v>
      </c>
      <c r="B33" s="47" t="s">
        <v>67</v>
      </c>
      <c r="C33" s="47"/>
      <c r="D33" s="27" t="s">
        <v>23</v>
      </c>
      <c r="E33" s="53">
        <v>513</v>
      </c>
      <c r="F33" s="53"/>
      <c r="G33" s="27" t="s">
        <v>24</v>
      </c>
      <c r="H33" s="47" t="s">
        <v>68</v>
      </c>
      <c r="I33" s="47"/>
      <c r="J33" s="22"/>
      <c r="K33" s="25"/>
    </row>
    <row r="34" spans="1:11" ht="15">
      <c r="A34" s="28" t="s">
        <v>26</v>
      </c>
      <c r="B34" s="40" t="s">
        <v>69</v>
      </c>
      <c r="C34" s="40"/>
      <c r="D34" s="40"/>
      <c r="E34" s="27"/>
      <c r="F34" s="27"/>
      <c r="G34" s="27" t="s">
        <v>27</v>
      </c>
      <c r="H34" s="39" t="s">
        <v>70</v>
      </c>
      <c r="I34" s="40"/>
      <c r="J34" s="40"/>
      <c r="K34" s="41"/>
    </row>
    <row r="35" ht="3" customHeight="1"/>
    <row r="36" spans="1:11" ht="15">
      <c r="A36" s="75" t="s">
        <v>39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</row>
    <row r="37" spans="1:11" ht="1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</row>
    <row r="38" spans="1:11" ht="12.7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39" spans="1:5" ht="15">
      <c r="A39" s="27"/>
      <c r="B39" s="27"/>
      <c r="C39" s="27"/>
      <c r="D39" s="27"/>
      <c r="E39" s="27"/>
    </row>
    <row r="40" spans="1:11" ht="15">
      <c r="A40" s="72" t="s">
        <v>71</v>
      </c>
      <c r="B40" s="72"/>
      <c r="C40" s="72"/>
      <c r="D40" s="72"/>
      <c r="E40" s="72"/>
      <c r="G40" s="71" t="s">
        <v>37</v>
      </c>
      <c r="H40" s="71"/>
      <c r="I40" s="71"/>
      <c r="J40" s="71"/>
      <c r="K40" s="71"/>
    </row>
    <row r="41" spans="1:11" ht="15">
      <c r="A41" s="74" t="s">
        <v>28</v>
      </c>
      <c r="B41" s="74"/>
      <c r="C41" s="74"/>
      <c r="D41" s="74"/>
      <c r="E41" s="74"/>
      <c r="G41" s="73"/>
      <c r="H41" s="73"/>
      <c r="I41" s="73"/>
      <c r="J41" s="73"/>
      <c r="K41" s="73"/>
    </row>
    <row r="42" ht="10.5" customHeight="1"/>
    <row r="43" ht="9.75" customHeight="1"/>
    <row r="45" ht="7.5" customHeight="1"/>
    <row r="46" spans="1:11" ht="15" customHeight="1">
      <c r="A46" s="29"/>
      <c r="G46" s="29"/>
      <c r="H46" s="29"/>
      <c r="I46" s="29"/>
      <c r="J46" s="29"/>
      <c r="K46" s="29"/>
    </row>
    <row r="47" spans="1:11" ht="15">
      <c r="A47" s="71" t="s">
        <v>38</v>
      </c>
      <c r="B47" s="71"/>
      <c r="C47" s="71"/>
      <c r="D47" s="71"/>
      <c r="E47" s="71"/>
      <c r="G47" s="71" t="s">
        <v>51</v>
      </c>
      <c r="H47" s="71"/>
      <c r="I47" s="71"/>
      <c r="J47" s="71"/>
      <c r="K47" s="71"/>
    </row>
    <row r="48" spans="1:11" ht="15">
      <c r="A48" s="33"/>
      <c r="B48" s="33"/>
      <c r="C48" s="33"/>
      <c r="D48" s="33"/>
      <c r="E48" s="33"/>
      <c r="F48" s="29"/>
      <c r="G48" s="29"/>
      <c r="H48" s="29"/>
      <c r="I48" s="29"/>
      <c r="J48" s="29"/>
      <c r="K48" s="29"/>
    </row>
    <row r="49" spans="1:11" ht="1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 ht="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1:11" ht="1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1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pans="1:11" ht="1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spans="1:11" ht="1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pans="1:11" ht="1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1" ht="1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</row>
    <row r="57" spans="1:11" ht="1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</row>
    <row r="58" spans="1:11" ht="1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</row>
    <row r="59" spans="1:11" ht="1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</row>
    <row r="60" spans="1:11" ht="1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1" spans="1:11" ht="1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spans="1:11" ht="1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</row>
    <row r="70" spans="1:2" ht="15">
      <c r="A70" s="11">
        <v>0</v>
      </c>
      <c r="B70" s="11">
        <v>0</v>
      </c>
    </row>
    <row r="71" spans="1:2" ht="16.5">
      <c r="A71" s="9" t="s">
        <v>0</v>
      </c>
      <c r="B71" s="10">
        <v>90</v>
      </c>
    </row>
    <row r="72" spans="1:2" ht="16.5">
      <c r="A72" s="12" t="s">
        <v>1</v>
      </c>
      <c r="B72" s="13">
        <v>110</v>
      </c>
    </row>
    <row r="73" spans="1:2" ht="16.5">
      <c r="A73" s="9" t="s">
        <v>2</v>
      </c>
      <c r="B73" s="10">
        <v>130</v>
      </c>
    </row>
    <row r="74" spans="1:2" ht="15">
      <c r="A74" s="11">
        <v>0</v>
      </c>
      <c r="B74" s="11">
        <v>0</v>
      </c>
    </row>
    <row r="75" spans="1:2" ht="16.5">
      <c r="A75" s="9" t="s">
        <v>47</v>
      </c>
      <c r="B75" s="10">
        <f>100*F10</f>
        <v>0</v>
      </c>
    </row>
    <row r="76" spans="1:2" ht="16.5">
      <c r="A76" s="12" t="s">
        <v>48</v>
      </c>
      <c r="B76" s="14">
        <v>0</v>
      </c>
    </row>
  </sheetData>
  <sheetProtection selectLockedCells="1"/>
  <protectedRanges>
    <protectedRange sqref="J6" name="Intervalo3"/>
    <protectedRange sqref="C6" name="Intervalo2"/>
    <protectedRange sqref="J3:K3" name="Intervalo1"/>
  </protectedRanges>
  <mergeCells count="46">
    <mergeCell ref="A47:E47"/>
    <mergeCell ref="G47:K47"/>
    <mergeCell ref="J27:K27"/>
    <mergeCell ref="C27:H27"/>
    <mergeCell ref="A40:E40"/>
    <mergeCell ref="G40:K41"/>
    <mergeCell ref="A41:E41"/>
    <mergeCell ref="A36:K37"/>
    <mergeCell ref="C29:D29"/>
    <mergeCell ref="B34:D34"/>
    <mergeCell ref="B21:C21"/>
    <mergeCell ref="F21:H21"/>
    <mergeCell ref="J21:K21"/>
    <mergeCell ref="B22:D22"/>
    <mergeCell ref="H3:I3"/>
    <mergeCell ref="J3:K3"/>
    <mergeCell ref="A4:K4"/>
    <mergeCell ref="H9:I9"/>
    <mergeCell ref="J6:K6"/>
    <mergeCell ref="E9:F9"/>
    <mergeCell ref="F22:H22"/>
    <mergeCell ref="I22:J22"/>
    <mergeCell ref="C6:H6"/>
    <mergeCell ref="B7:G7"/>
    <mergeCell ref="B8:K8"/>
    <mergeCell ref="B9:D9"/>
    <mergeCell ref="F12:K12"/>
    <mergeCell ref="D10:E10"/>
    <mergeCell ref="G10:I10"/>
    <mergeCell ref="B12:C12"/>
    <mergeCell ref="E33:F33"/>
    <mergeCell ref="H33:I33"/>
    <mergeCell ref="D23:F23"/>
    <mergeCell ref="I23:J23"/>
    <mergeCell ref="B24:D24"/>
    <mergeCell ref="G24:H24"/>
    <mergeCell ref="H34:K34"/>
    <mergeCell ref="A6:B6"/>
    <mergeCell ref="D32:E32"/>
    <mergeCell ref="A32:C32"/>
    <mergeCell ref="C28:G28"/>
    <mergeCell ref="B33:C33"/>
    <mergeCell ref="B20:K20"/>
    <mergeCell ref="A14:K15"/>
    <mergeCell ref="I29:J29"/>
    <mergeCell ref="I32:K32"/>
  </mergeCells>
  <dataValidations count="7">
    <dataValidation type="list" allowBlank="1" showInputMessage="1" showErrorMessage="1" sqref="J6">
      <formula1>"Especialista,Mestre,Doutor"</formula1>
    </dataValidation>
    <dataValidation type="list" allowBlank="1" showInputMessage="1" showErrorMessage="1" sqref="C10">
      <formula1>"Sim,Não"</formula1>
    </dataValidation>
    <dataValidation type="list" allowBlank="1" showInputMessage="1" showErrorMessage="1" sqref="K7">
      <formula1>"A,B"</formula1>
    </dataValidation>
    <dataValidation type="list" allowBlank="1" showInputMessage="1" showErrorMessage="1" sqref="J7">
      <formula1>"S1,S2"</formula1>
    </dataValidation>
    <dataValidation type="list" allowBlank="1" showInputMessage="1" showErrorMessage="1" sqref="I7">
      <formula1>"2017,2018,2019"</formula1>
    </dataValidation>
    <dataValidation type="list" allowBlank="1" showInputMessage="1" showErrorMessage="1" sqref="D32:E32">
      <formula1>"Pessoa Física,Pessoa Jurídica"</formula1>
    </dataValidation>
    <dataValidation type="list" allowBlank="1" showInputMessage="1" showErrorMessage="1" sqref="F10">
      <formula1>"1,2,3,4,5,6,7,8,9,10"</formula1>
    </dataValidation>
  </dataValidations>
  <hyperlinks>
    <hyperlink ref="H34" r:id="rId1" display="contato@3es.eng.br"/>
  </hyperlinks>
  <printOptions/>
  <pageMargins left="0.15748031496062992" right="0.15748031496062992" top="0.7480314960629921" bottom="0.7480314960629921" header="0.31496062992125984" footer="0.31496062992125984"/>
  <pageSetup horizontalDpi="600" verticalDpi="600" orientation="portrait" paperSize="9" scale="98" r:id="rId3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 Pila</dc:creator>
  <cp:keywords/>
  <dc:description/>
  <cp:lastModifiedBy>Wilson</cp:lastModifiedBy>
  <cp:lastPrinted>2018-12-04T16:52:43Z</cp:lastPrinted>
  <dcterms:created xsi:type="dcterms:W3CDTF">2015-04-10T18:00:57Z</dcterms:created>
  <dcterms:modified xsi:type="dcterms:W3CDTF">2019-03-29T13:27:05Z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